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t Hamilton Loop" sheetId="1" r:id="rId1"/>
  </sheets>
  <definedNames>
    <definedName name="_xlnm.Print_Area" localSheetId="0">'Mt Hamilton Loop'!$A$1:$I$42</definedName>
  </definedNames>
  <calcPr fullCalcOnLoad="1"/>
</workbook>
</file>

<file path=xl/sharedStrings.xml><?xml version="1.0" encoding="utf-8"?>
<sst xmlns="http://schemas.openxmlformats.org/spreadsheetml/2006/main" count="91" uniqueCount="52">
  <si>
    <t>Mt Hamilton Loop (Pleasanton)</t>
  </si>
  <si>
    <t>4 / TM / 105</t>
  </si>
  <si>
    <t>Mileages are approximate</t>
  </si>
  <si>
    <t>AT</t>
  </si>
  <si>
    <t>DO</t>
  </si>
  <si>
    <t>And Go</t>
  </si>
  <si>
    <t>DEPART</t>
  </si>
  <si>
    <t>W Neal St at Railroad Ave</t>
  </si>
  <si>
    <t>R</t>
  </si>
  <si>
    <r>
      <t xml:space="preserve">1st St </t>
    </r>
    <r>
      <rPr>
        <b/>
        <sz val="10"/>
        <rFont val="Arial"/>
        <family val="2"/>
      </rPr>
      <t>becomes</t>
    </r>
    <r>
      <rPr>
        <sz val="12"/>
        <rFont val="Arial Black"/>
        <family val="2"/>
      </rPr>
      <t xml:space="preserve"> Sunol Blvd</t>
    </r>
  </si>
  <si>
    <t>VR</t>
  </si>
  <si>
    <t>Castlewood Dr</t>
  </si>
  <si>
    <t>L</t>
  </si>
  <si>
    <t>Foothill Rd</t>
  </si>
  <si>
    <t>Kilkare Rd</t>
  </si>
  <si>
    <t>Main St - SUNOL</t>
  </si>
  <si>
    <t>Niles Canyon Rd</t>
  </si>
  <si>
    <t>Paloma Rd</t>
  </si>
  <si>
    <t>Scenic Route with Bonus Climbing</t>
  </si>
  <si>
    <t>C</t>
  </si>
  <si>
    <t>Calaveras Rd</t>
  </si>
  <si>
    <r>
      <t xml:space="preserve">(To stay on) </t>
    </r>
    <r>
      <rPr>
        <sz val="12"/>
        <rFont val="Arial Black"/>
        <family val="2"/>
      </rPr>
      <t>Calaveras Rd</t>
    </r>
  </si>
  <si>
    <t>Felter Rd</t>
  </si>
  <si>
    <t>(landmark on left)</t>
  </si>
  <si>
    <t>Penitencia Creek Park</t>
  </si>
  <si>
    <r>
      <t xml:space="preserve">(Felter Rd becomes)
</t>
    </r>
    <r>
      <rPr>
        <sz val="12"/>
        <rFont val="Arial Black"/>
        <family val="2"/>
      </rPr>
      <t>Sierra Rd</t>
    </r>
  </si>
  <si>
    <r>
      <t xml:space="preserve">Piedmont Rd
</t>
    </r>
    <r>
      <rPr>
        <sz val="10"/>
        <rFont val="Arial"/>
        <family val="2"/>
      </rPr>
      <t>7-Eleven-Piedmont Rd @ Noble - food &amp; water</t>
    </r>
  </si>
  <si>
    <t>Penitencia Creek Rd</t>
  </si>
  <si>
    <t>Toyon Ave</t>
  </si>
  <si>
    <t>+4.4</t>
  </si>
  <si>
    <t>Alum Rock Ave / Hwy 130 E</t>
  </si>
  <si>
    <t>Mt Hamilton Rd / Hwy 130 E</t>
  </si>
  <si>
    <t>REGROUP</t>
  </si>
  <si>
    <r>
      <t xml:space="preserve">Joseph D Grant Park
</t>
    </r>
    <r>
      <rPr>
        <b/>
        <sz val="10"/>
        <rFont val="Arial"/>
        <family val="2"/>
      </rPr>
      <t>(water &amp; restrooms)</t>
    </r>
  </si>
  <si>
    <r>
      <t xml:space="preserve">Lick Observatory, Mt Hamilton
</t>
    </r>
    <r>
      <rPr>
        <b/>
        <sz val="10"/>
        <rFont val="Arial"/>
        <family val="2"/>
      </rPr>
      <t>(water, restrooms &amp; vending machines)</t>
    </r>
  </si>
  <si>
    <r>
      <t xml:space="preserve">(North) </t>
    </r>
    <r>
      <rPr>
        <sz val="10"/>
        <rFont val="Arial"/>
        <family val="2"/>
      </rPr>
      <t xml:space="preserve"> </t>
    </r>
    <r>
      <rPr>
        <sz val="12"/>
        <rFont val="Arial Black"/>
        <family val="2"/>
      </rPr>
      <t>Mt Hamilton Rd</t>
    </r>
  </si>
  <si>
    <t>Junction Café</t>
  </si>
  <si>
    <t>San Antonio Valley /  Mines Rd</t>
  </si>
  <si>
    <r>
      <t>(Continues as)</t>
    </r>
    <r>
      <rPr>
        <sz val="10"/>
        <rFont val="Arial"/>
        <family val="2"/>
      </rPr>
      <t xml:space="preserve"> </t>
    </r>
    <r>
      <rPr>
        <sz val="12"/>
        <rFont val="Arial Black"/>
        <family val="2"/>
      </rPr>
      <t>Mines Rd</t>
    </r>
  </si>
  <si>
    <t>Tesla Rd / S Livermore Ave</t>
  </si>
  <si>
    <t>Concannon Blvd</t>
  </si>
  <si>
    <t>Wente St</t>
  </si>
  <si>
    <r>
      <t xml:space="preserve">Wente St </t>
    </r>
    <r>
      <rPr>
        <b/>
        <sz val="10"/>
        <rFont val="Arial"/>
        <family val="2"/>
      </rPr>
      <t>becomes</t>
    </r>
    <r>
      <rPr>
        <sz val="12"/>
        <rFont val="Arial Black"/>
        <family val="2"/>
      </rPr>
      <t xml:space="preserve"> Marina Ave</t>
    </r>
  </si>
  <si>
    <t>Arroyo Rd</t>
  </si>
  <si>
    <t>Wetmore Rd</t>
  </si>
  <si>
    <t>Vallecitos Rd</t>
  </si>
  <si>
    <t>E Vineyard Ave</t>
  </si>
  <si>
    <t>Bernal Ave</t>
  </si>
  <si>
    <t>Vineyard Ave</t>
  </si>
  <si>
    <t>1st St</t>
  </si>
  <si>
    <t>W Neal St</t>
  </si>
  <si>
    <t>ARRIVE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</si>
</sst>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M\ D&quot;, &quot;YYYY;@"/>
    <numFmt numFmtId="166" formatCode="0.0"/>
    <numFmt numFmtId="167" formatCode="_(\$* #,##0.00_);_(\$* \(#,##0.00\);_(\$* \-??_);_(@_)"/>
  </numFmts>
  <fonts count="14">
    <font>
      <sz val="10"/>
      <name val="Arial"/>
      <family val="2"/>
    </font>
    <font>
      <sz val="9"/>
      <name val="Geneva"/>
      <family val="2"/>
    </font>
    <font>
      <sz val="10"/>
      <name val="Gill Sans MT"/>
      <family val="2"/>
    </font>
    <font>
      <sz val="10"/>
      <name val="Trebuchet MS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Genev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"/>
      <family val="2"/>
    </font>
    <font>
      <b/>
      <sz val="10"/>
      <name val="Gill Sans MT"/>
      <family val="2"/>
    </font>
    <font>
      <b/>
      <sz val="9"/>
      <name val="Gill Sans MT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22">
      <alignment/>
      <protection/>
    </xf>
    <xf numFmtId="164" fontId="2" fillId="0" borderId="0" xfId="22" applyBorder="1">
      <alignment/>
      <protection/>
    </xf>
    <xf numFmtId="165" fontId="4" fillId="0" borderId="0" xfId="24" applyNumberFormat="1" applyFont="1" applyFill="1" applyAlignment="1">
      <alignment horizontal="left" vertical="center"/>
      <protection/>
    </xf>
    <xf numFmtId="164" fontId="0" fillId="0" borderId="0" xfId="24" applyFont="1" applyAlignment="1">
      <alignment vertical="center"/>
      <protection/>
    </xf>
    <xf numFmtId="164" fontId="0" fillId="0" borderId="0" xfId="24" applyFont="1" applyAlignment="1">
      <alignment horizontal="right" vertical="center"/>
      <protection/>
    </xf>
    <xf numFmtId="164" fontId="0" fillId="0" borderId="0" xfId="21">
      <alignment/>
      <protection/>
    </xf>
    <xf numFmtId="164" fontId="0" fillId="0" borderId="0" xfId="21" applyBorder="1">
      <alignment/>
      <protection/>
    </xf>
    <xf numFmtId="164" fontId="5" fillId="0" borderId="0" xfId="0" applyFont="1" applyFill="1" applyAlignment="1">
      <alignment vertical="center"/>
    </xf>
    <xf numFmtId="164" fontId="5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6" fillId="0" borderId="0" xfId="20" applyFont="1" applyAlignment="1">
      <alignment vertical="center"/>
      <protection/>
    </xf>
    <xf numFmtId="164" fontId="1" fillId="0" borderId="0" xfId="20" applyAlignment="1">
      <alignment vertical="center"/>
      <protection/>
    </xf>
    <xf numFmtId="164" fontId="7" fillId="0" borderId="0" xfId="20" applyFont="1" applyAlignment="1">
      <alignment vertical="center"/>
      <protection/>
    </xf>
    <xf numFmtId="164" fontId="8" fillId="0" borderId="0" xfId="23" applyFont="1" applyAlignment="1">
      <alignment horizontal="right" vertical="center"/>
      <protection/>
    </xf>
    <xf numFmtId="165" fontId="5" fillId="0" borderId="1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9" fillId="0" borderId="2" xfId="22" applyFont="1" applyBorder="1" applyAlignment="1">
      <alignment horizontal="center" vertical="center" wrapText="1"/>
      <protection/>
    </xf>
    <xf numFmtId="164" fontId="9" fillId="0" borderId="3" xfId="22" applyFont="1" applyBorder="1" applyAlignment="1">
      <alignment horizontal="center" vertical="center" wrapText="1"/>
      <protection/>
    </xf>
    <xf numFmtId="164" fontId="9" fillId="0" borderId="4" xfId="22" applyFont="1" applyBorder="1" applyAlignment="1">
      <alignment horizontal="center" vertical="center" wrapText="1"/>
      <protection/>
    </xf>
    <xf numFmtId="164" fontId="10" fillId="0" borderId="0" xfId="22" applyFont="1" applyAlignment="1">
      <alignment vertical="center"/>
      <protection/>
    </xf>
    <xf numFmtId="164" fontId="9" fillId="0" borderId="0" xfId="22" applyFont="1" applyBorder="1" applyAlignment="1">
      <alignment horizontal="center" vertical="center" wrapText="1"/>
      <protection/>
    </xf>
    <xf numFmtId="164" fontId="9" fillId="0" borderId="0" xfId="22" applyFont="1" applyBorder="1" applyAlignment="1">
      <alignment horizontal="center" wrapText="1"/>
      <protection/>
    </xf>
    <xf numFmtId="166" fontId="10" fillId="0" borderId="5" xfId="22" applyNumberFormat="1" applyFont="1" applyFill="1" applyBorder="1" applyAlignment="1">
      <alignment horizontal="center" vertical="center"/>
      <protection/>
    </xf>
    <xf numFmtId="164" fontId="10" fillId="0" borderId="6" xfId="22" applyFont="1" applyFill="1" applyBorder="1" applyAlignment="1">
      <alignment horizontal="center" vertical="center"/>
      <protection/>
    </xf>
    <xf numFmtId="164" fontId="10" fillId="0" borderId="7" xfId="22" applyFont="1" applyFill="1" applyBorder="1" applyAlignment="1">
      <alignment vertical="center" wrapText="1"/>
      <protection/>
    </xf>
    <xf numFmtId="166" fontId="9" fillId="0" borderId="0" xfId="22" applyNumberFormat="1" applyFont="1" applyBorder="1" applyAlignment="1">
      <alignment horizontal="center" vertical="center"/>
      <protection/>
    </xf>
    <xf numFmtId="166" fontId="10" fillId="0" borderId="6" xfId="22" applyNumberFormat="1" applyFont="1" applyFill="1" applyBorder="1" applyAlignment="1">
      <alignment horizontal="center" vertical="center"/>
      <protection/>
    </xf>
    <xf numFmtId="166" fontId="10" fillId="0" borderId="0" xfId="22" applyNumberFormat="1" applyFont="1" applyFill="1" applyBorder="1" applyAlignment="1">
      <alignment horizontal="center" vertical="center"/>
      <protection/>
    </xf>
    <xf numFmtId="164" fontId="10" fillId="0" borderId="0" xfId="22" applyFont="1" applyFill="1" applyBorder="1" applyAlignment="1">
      <alignment vertical="center" wrapText="1"/>
      <protection/>
    </xf>
    <xf numFmtId="166" fontId="10" fillId="0" borderId="8" xfId="22" applyNumberFormat="1" applyFont="1" applyFill="1" applyBorder="1" applyAlignment="1">
      <alignment horizontal="center" vertical="center"/>
      <protection/>
    </xf>
    <xf numFmtId="164" fontId="10" fillId="0" borderId="9" xfId="22" applyFont="1" applyFill="1" applyBorder="1" applyAlignment="1">
      <alignment vertical="center" wrapText="1"/>
      <protection/>
    </xf>
    <xf numFmtId="166" fontId="11" fillId="0" borderId="1" xfId="22" applyNumberFormat="1" applyFont="1" applyFill="1" applyBorder="1" applyAlignment="1">
      <alignment horizontal="center" vertical="center"/>
      <protection/>
    </xf>
    <xf numFmtId="166" fontId="10" fillId="0" borderId="10" xfId="22" applyNumberFormat="1" applyFont="1" applyFill="1" applyBorder="1" applyAlignment="1">
      <alignment horizontal="center" vertical="center"/>
      <protection/>
    </xf>
    <xf numFmtId="166" fontId="10" fillId="0" borderId="11" xfId="22" applyNumberFormat="1" applyFont="1" applyFill="1" applyBorder="1" applyAlignment="1">
      <alignment horizontal="center" vertical="center"/>
      <protection/>
    </xf>
    <xf numFmtId="164" fontId="5" fillId="0" borderId="9" xfId="22" applyFont="1" applyFill="1" applyBorder="1" applyAlignment="1">
      <alignment vertical="center" wrapText="1"/>
      <protection/>
    </xf>
    <xf numFmtId="166" fontId="5" fillId="0" borderId="6" xfId="22" applyNumberFormat="1" applyFont="1" applyFill="1" applyBorder="1" applyAlignment="1">
      <alignment horizontal="center" vertical="center"/>
      <protection/>
    </xf>
    <xf numFmtId="166" fontId="10" fillId="0" borderId="12" xfId="22" applyNumberFormat="1" applyFont="1" applyFill="1" applyBorder="1" applyAlignment="1">
      <alignment horizontal="center" vertical="center"/>
      <protection/>
    </xf>
    <xf numFmtId="166" fontId="10" fillId="0" borderId="13" xfId="22" applyNumberFormat="1" applyFont="1" applyFill="1" applyBorder="1" applyAlignment="1">
      <alignment horizontal="center" vertical="center"/>
      <protection/>
    </xf>
    <xf numFmtId="164" fontId="5" fillId="0" borderId="7" xfId="22" applyFont="1" applyFill="1" applyBorder="1" applyAlignment="1">
      <alignment vertical="center" wrapText="1"/>
      <protection/>
    </xf>
    <xf numFmtId="166" fontId="10" fillId="0" borderId="14" xfId="22" applyNumberFormat="1" applyFont="1" applyFill="1" applyBorder="1" applyAlignment="1">
      <alignment horizontal="center" vertical="center"/>
      <protection/>
    </xf>
    <xf numFmtId="166" fontId="10" fillId="0" borderId="15" xfId="22" applyNumberFormat="1" applyFont="1" applyFill="1" applyBorder="1" applyAlignment="1">
      <alignment horizontal="center" vertical="center"/>
      <protection/>
    </xf>
    <xf numFmtId="164" fontId="10" fillId="0" borderId="16" xfId="22" applyFont="1" applyFill="1" applyBorder="1" applyAlignment="1">
      <alignment vertical="center" wrapText="1"/>
      <protection/>
    </xf>
    <xf numFmtId="166" fontId="9" fillId="0" borderId="15" xfId="22" applyNumberFormat="1" applyFont="1" applyFill="1" applyBorder="1" applyAlignment="1">
      <alignment horizontal="center" vertical="center"/>
      <protection/>
    </xf>
    <xf numFmtId="164" fontId="2" fillId="0" borderId="17" xfId="22" applyBorder="1" applyAlignment="1">
      <alignment horizontal="center"/>
      <protection/>
    </xf>
    <xf numFmtId="166" fontId="12" fillId="0" borderId="17" xfId="22" applyNumberFormat="1" applyFont="1" applyBorder="1" applyAlignment="1">
      <alignment horizontal="center" vertical="center"/>
      <protection/>
    </xf>
    <xf numFmtId="166" fontId="2" fillId="0" borderId="17" xfId="22" applyNumberFormat="1" applyBorder="1" applyAlignment="1">
      <alignment horizontal="center" vertical="center"/>
      <protection/>
    </xf>
    <xf numFmtId="164" fontId="13" fillId="0" borderId="17" xfId="22" applyFont="1" applyBorder="1" applyAlignment="1">
      <alignment vertical="center" wrapText="1"/>
      <protection/>
    </xf>
    <xf numFmtId="164" fontId="5" fillId="0" borderId="0" xfId="22" applyFont="1" applyFill="1" applyBorder="1" applyAlignment="1">
      <alignment vertical="center" wrapText="1"/>
      <protection/>
    </xf>
    <xf numFmtId="167" fontId="10" fillId="0" borderId="0" xfId="17" applyFont="1" applyFill="1" applyBorder="1" applyAlignment="1" applyProtection="1">
      <alignment horizontal="center" vertical="center"/>
      <protection/>
    </xf>
    <xf numFmtId="164" fontId="9" fillId="0" borderId="0" xfId="20" applyNumberFormat="1" applyFont="1" applyFill="1" applyBorder="1" applyAlignment="1">
      <alignment horizontal="left" vertical="center" wrapText="1" inden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round diablo" xfId="20"/>
    <cellStyle name="Normal_Copy of RH_Del_Puerto" xfId="21"/>
    <cellStyle name="Normal_Crystal Springs to Gazos Creek" xfId="22"/>
    <cellStyle name="Normal_Fairfax Mt Tam" xfId="23"/>
    <cellStyle name="Normal_Geysers Cue Shee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161925</xdr:rowOff>
    </xdr:from>
    <xdr:to>
      <xdr:col>2</xdr:col>
      <xdr:colOff>142875</xdr:colOff>
      <xdr:row>3</xdr:row>
      <xdr:rowOff>57150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590675" y="409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</xdr:row>
      <xdr:rowOff>0</xdr:rowOff>
    </xdr:from>
    <xdr:to>
      <xdr:col>2</xdr:col>
      <xdr:colOff>142875</xdr:colOff>
      <xdr:row>2</xdr:row>
      <xdr:rowOff>28575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90675" y="247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" customWidth="1"/>
    <col min="4" max="4" width="39.28125" style="1" customWidth="1"/>
    <col min="5" max="5" width="5.00390625" style="1" customWidth="1"/>
    <col min="6" max="8" width="11.28125" style="2" customWidth="1"/>
    <col min="9" max="9" width="39.28125" style="2" customWidth="1"/>
    <col min="10" max="16384" width="9.140625" style="1" customWidth="1"/>
  </cols>
  <sheetData>
    <row r="1" spans="1:9" s="6" customFormat="1" ht="19.5">
      <c r="A1" s="3" t="s">
        <v>0</v>
      </c>
      <c r="B1" s="4"/>
      <c r="C1" s="4"/>
      <c r="D1" s="5"/>
      <c r="F1" s="7"/>
      <c r="G1" s="7"/>
      <c r="H1" s="7"/>
      <c r="I1" s="7"/>
    </row>
    <row r="2" spans="1:9" s="6" customFormat="1" ht="12.75">
      <c r="A2" s="8" t="s">
        <v>1</v>
      </c>
      <c r="B2" s="9"/>
      <c r="C2" s="10"/>
      <c r="D2" s="10"/>
      <c r="F2" s="7"/>
      <c r="G2" s="7"/>
      <c r="H2" s="7"/>
      <c r="I2" s="7"/>
    </row>
    <row r="3" spans="1:9" s="6" customFormat="1" ht="9.75" customHeight="1">
      <c r="A3" s="11"/>
      <c r="B3" s="12"/>
      <c r="C3" s="13"/>
      <c r="D3" s="14"/>
      <c r="F3" s="7"/>
      <c r="G3" s="7"/>
      <c r="H3" s="7"/>
      <c r="I3" s="7"/>
    </row>
    <row r="4" spans="1:4" ht="13.5">
      <c r="A4" s="15" t="s">
        <v>2</v>
      </c>
      <c r="B4" s="15"/>
      <c r="C4" s="16"/>
      <c r="D4" s="17"/>
    </row>
    <row r="5" spans="1:9" ht="27" customHeight="1">
      <c r="A5" s="18" t="s">
        <v>3</v>
      </c>
      <c r="B5" s="19" t="s">
        <v>4</v>
      </c>
      <c r="C5" s="19" t="s">
        <v>5</v>
      </c>
      <c r="D5" s="20"/>
      <c r="E5" s="21"/>
      <c r="F5" s="22"/>
      <c r="G5" s="22"/>
      <c r="H5" s="22"/>
      <c r="I5" s="23"/>
    </row>
    <row r="6" spans="1:9" ht="27" customHeight="1">
      <c r="A6" s="24"/>
      <c r="B6" s="25" t="s">
        <v>6</v>
      </c>
      <c r="C6" s="25"/>
      <c r="D6" s="26" t="s">
        <v>7</v>
      </c>
      <c r="F6" s="27"/>
      <c r="G6" s="27"/>
      <c r="H6" s="27"/>
      <c r="I6" s="27"/>
    </row>
    <row r="7" spans="1:9" ht="27" customHeight="1">
      <c r="A7" s="24">
        <v>0.1</v>
      </c>
      <c r="B7" s="28" t="s">
        <v>8</v>
      </c>
      <c r="C7" s="28">
        <v>1.6</v>
      </c>
      <c r="D7" s="26" t="s">
        <v>9</v>
      </c>
      <c r="F7" s="29"/>
      <c r="G7" s="29"/>
      <c r="H7" s="29"/>
      <c r="I7" s="30"/>
    </row>
    <row r="8" spans="1:4" ht="27" customHeight="1">
      <c r="A8" s="24">
        <f>A7+C7</f>
        <v>1.7000000000000002</v>
      </c>
      <c r="B8" s="28" t="s">
        <v>10</v>
      </c>
      <c r="C8" s="28">
        <v>0.3</v>
      </c>
      <c r="D8" s="26" t="s">
        <v>11</v>
      </c>
    </row>
    <row r="9" spans="1:4" ht="27" customHeight="1">
      <c r="A9" s="24">
        <f>A8+C8</f>
        <v>2</v>
      </c>
      <c r="B9" s="31" t="s">
        <v>12</v>
      </c>
      <c r="C9" s="28">
        <v>3.5</v>
      </c>
      <c r="D9" s="26" t="s">
        <v>13</v>
      </c>
    </row>
    <row r="10" spans="1:9" ht="27" customHeight="1">
      <c r="A10" s="24">
        <f>A9+C9</f>
        <v>5.5</v>
      </c>
      <c r="B10" s="28" t="s">
        <v>12</v>
      </c>
      <c r="C10" s="28">
        <v>0.1</v>
      </c>
      <c r="D10" s="26" t="s">
        <v>14</v>
      </c>
      <c r="F10" s="27"/>
      <c r="G10" s="27"/>
      <c r="H10" s="27"/>
      <c r="I10" s="27"/>
    </row>
    <row r="11" spans="1:9" ht="27" customHeight="1">
      <c r="A11" s="24">
        <f>A10+C10</f>
        <v>5.6</v>
      </c>
      <c r="B11" s="28" t="s">
        <v>12</v>
      </c>
      <c r="C11" s="28">
        <v>0.2</v>
      </c>
      <c r="D11" s="26" t="s">
        <v>15</v>
      </c>
      <c r="F11" s="29"/>
      <c r="G11" s="29"/>
      <c r="H11" s="29"/>
      <c r="I11" s="30"/>
    </row>
    <row r="12" spans="1:9" ht="27" customHeight="1">
      <c r="A12" s="24">
        <f>A11+C11</f>
        <v>5.8</v>
      </c>
      <c r="B12" s="31" t="s">
        <v>12</v>
      </c>
      <c r="C12" s="31">
        <v>0.1</v>
      </c>
      <c r="D12" s="32" t="s">
        <v>16</v>
      </c>
      <c r="F12" s="29"/>
      <c r="G12" s="29"/>
      <c r="H12" s="29"/>
      <c r="I12" s="30"/>
    </row>
    <row r="13" spans="1:9" ht="27" customHeight="1">
      <c r="A13" s="24">
        <f aca="true" t="shared" si="0" ref="A13:A22">A12+C12</f>
        <v>5.8999999999999995</v>
      </c>
      <c r="B13" s="31" t="s">
        <v>8</v>
      </c>
      <c r="C13" s="31">
        <v>0.8</v>
      </c>
      <c r="D13" s="32" t="s">
        <v>17</v>
      </c>
      <c r="F13" s="33" t="s">
        <v>18</v>
      </c>
      <c r="G13" s="33"/>
      <c r="H13" s="33"/>
      <c r="I13" s="33"/>
    </row>
    <row r="14" spans="1:9" ht="27" customHeight="1">
      <c r="A14" s="24">
        <f t="shared" si="0"/>
        <v>6.699999999999999</v>
      </c>
      <c r="B14" s="31" t="s">
        <v>19</v>
      </c>
      <c r="C14" s="31">
        <v>14.2</v>
      </c>
      <c r="D14" s="32" t="s">
        <v>20</v>
      </c>
      <c r="F14" s="18" t="s">
        <v>3</v>
      </c>
      <c r="G14" s="19" t="s">
        <v>4</v>
      </c>
      <c r="H14" s="19" t="s">
        <v>5</v>
      </c>
      <c r="I14" s="20"/>
    </row>
    <row r="15" spans="1:9" ht="27" customHeight="1">
      <c r="A15" s="24">
        <f t="shared" si="0"/>
        <v>20.9</v>
      </c>
      <c r="B15" s="34" t="s">
        <v>8</v>
      </c>
      <c r="C15" s="35">
        <v>0.9</v>
      </c>
      <c r="D15" s="36" t="s">
        <v>21</v>
      </c>
      <c r="F15" s="24">
        <f>A15</f>
        <v>20.9</v>
      </c>
      <c r="G15" s="34" t="s">
        <v>12</v>
      </c>
      <c r="H15" s="35">
        <v>4.2</v>
      </c>
      <c r="I15" s="32" t="s">
        <v>22</v>
      </c>
    </row>
    <row r="16" spans="1:9" ht="18" customHeight="1">
      <c r="A16" s="24">
        <f t="shared" si="0"/>
        <v>21.799999999999997</v>
      </c>
      <c r="B16" s="37" t="s">
        <v>23</v>
      </c>
      <c r="C16" s="37"/>
      <c r="D16" s="32" t="s">
        <v>24</v>
      </c>
      <c r="F16" s="24">
        <f>F15+H15</f>
        <v>25.099999999999998</v>
      </c>
      <c r="G16" s="38" t="s">
        <v>10</v>
      </c>
      <c r="H16" s="39">
        <f>1.2+2.2+2.2+0.1</f>
        <v>5.7</v>
      </c>
      <c r="I16" s="40" t="s">
        <v>25</v>
      </c>
    </row>
    <row r="17" spans="1:9" ht="27" customHeight="1">
      <c r="A17" s="24">
        <f t="shared" si="0"/>
        <v>21.799999999999997</v>
      </c>
      <c r="B17" s="31" t="s">
        <v>19</v>
      </c>
      <c r="C17" s="31">
        <v>1.5</v>
      </c>
      <c r="D17" s="32" t="s">
        <v>20</v>
      </c>
      <c r="F17" s="24"/>
      <c r="G17" s="38"/>
      <c r="H17" s="39"/>
      <c r="I17" s="40"/>
    </row>
    <row r="18" spans="1:9" ht="37.5" customHeight="1">
      <c r="A18" s="24">
        <f t="shared" si="0"/>
        <v>23.299999999999997</v>
      </c>
      <c r="B18" s="31" t="s">
        <v>12</v>
      </c>
      <c r="C18" s="31">
        <v>3.8</v>
      </c>
      <c r="D18" s="32" t="s">
        <v>26</v>
      </c>
      <c r="F18" s="24">
        <f>F16+H16</f>
        <v>30.799999999999997</v>
      </c>
      <c r="G18" s="31" t="s">
        <v>12</v>
      </c>
      <c r="H18" s="31">
        <v>0.7</v>
      </c>
      <c r="I18" s="32" t="s">
        <v>26</v>
      </c>
    </row>
    <row r="19" spans="1:9" ht="27" customHeight="1">
      <c r="A19" s="24">
        <f>A18+C18</f>
        <v>27.099999999999998</v>
      </c>
      <c r="B19" s="31" t="s">
        <v>12</v>
      </c>
      <c r="C19" s="31">
        <v>0.5</v>
      </c>
      <c r="D19" s="32" t="s">
        <v>27</v>
      </c>
      <c r="F19" s="41">
        <f>F18+H18</f>
        <v>31.499999999999996</v>
      </c>
      <c r="G19" s="42" t="s">
        <v>12</v>
      </c>
      <c r="H19" s="42">
        <v>0.5</v>
      </c>
      <c r="I19" s="43" t="s">
        <v>27</v>
      </c>
    </row>
    <row r="20" spans="1:9" ht="27" customHeight="1">
      <c r="A20" s="24">
        <f t="shared" si="0"/>
        <v>27.599999999999998</v>
      </c>
      <c r="B20" s="31" t="s">
        <v>8</v>
      </c>
      <c r="C20" s="31">
        <v>0.9</v>
      </c>
      <c r="D20" s="32" t="s">
        <v>28</v>
      </c>
      <c r="F20" s="29" t="s">
        <v>29</v>
      </c>
      <c r="G20" s="29"/>
      <c r="H20" s="29"/>
      <c r="I20" s="30"/>
    </row>
    <row r="21" spans="1:9" ht="27" customHeight="1">
      <c r="A21" s="24">
        <f t="shared" si="0"/>
        <v>28.499999999999996</v>
      </c>
      <c r="B21" s="31" t="s">
        <v>12</v>
      </c>
      <c r="C21" s="31">
        <v>0.3</v>
      </c>
      <c r="D21" s="32" t="s">
        <v>30</v>
      </c>
      <c r="F21" s="29"/>
      <c r="G21" s="29"/>
      <c r="H21" s="29"/>
      <c r="I21" s="30"/>
    </row>
    <row r="22" spans="1:9" ht="27" customHeight="1">
      <c r="A22" s="24">
        <f t="shared" si="0"/>
        <v>28.799999999999997</v>
      </c>
      <c r="B22" s="31" t="s">
        <v>8</v>
      </c>
      <c r="C22" s="31">
        <f>5.9+12.7</f>
        <v>18.6</v>
      </c>
      <c r="D22" s="32" t="s">
        <v>31</v>
      </c>
      <c r="F22" s="29"/>
      <c r="G22" s="29"/>
      <c r="H22" s="29"/>
      <c r="I22" s="30"/>
    </row>
    <row r="23" spans="1:9" ht="37.5" customHeight="1">
      <c r="A23" s="24"/>
      <c r="B23" s="28" t="s">
        <v>32</v>
      </c>
      <c r="C23" s="28"/>
      <c r="D23" s="32" t="s">
        <v>33</v>
      </c>
      <c r="F23" s="29"/>
      <c r="G23" s="29"/>
      <c r="H23" s="29"/>
      <c r="I23" s="30"/>
    </row>
    <row r="24" spans="1:9" ht="37.5" customHeight="1">
      <c r="A24" s="24">
        <f>A22+C22</f>
        <v>47.4</v>
      </c>
      <c r="B24" s="28" t="s">
        <v>32</v>
      </c>
      <c r="C24" s="28"/>
      <c r="D24" s="32" t="s">
        <v>34</v>
      </c>
      <c r="F24" s="29"/>
      <c r="G24" s="29"/>
      <c r="H24" s="29"/>
      <c r="I24" s="30"/>
    </row>
    <row r="25" spans="1:9" ht="27" customHeight="1">
      <c r="A25" s="24">
        <v>48</v>
      </c>
      <c r="B25" s="31" t="s">
        <v>19</v>
      </c>
      <c r="C25" s="31">
        <v>18.5</v>
      </c>
      <c r="D25" s="36" t="s">
        <v>35</v>
      </c>
      <c r="F25" s="29"/>
      <c r="G25" s="29"/>
      <c r="H25" s="29"/>
      <c r="I25" s="30"/>
    </row>
    <row r="26" spans="1:9" ht="27" customHeight="1">
      <c r="A26" s="24">
        <f>A25+C25</f>
        <v>66.5</v>
      </c>
      <c r="B26" s="28" t="s">
        <v>32</v>
      </c>
      <c r="C26" s="28"/>
      <c r="D26" s="32" t="s">
        <v>36</v>
      </c>
      <c r="F26" s="29"/>
      <c r="G26" s="29"/>
      <c r="H26" s="29"/>
      <c r="I26" s="30"/>
    </row>
    <row r="27" spans="1:9" ht="27" customHeight="1">
      <c r="A27" s="24">
        <f>A26</f>
        <v>66.5</v>
      </c>
      <c r="B27" s="31" t="s">
        <v>19</v>
      </c>
      <c r="C27" s="31">
        <f>17.6+6.8</f>
        <v>24.400000000000002</v>
      </c>
      <c r="D27" s="32" t="s">
        <v>37</v>
      </c>
      <c r="F27" s="29"/>
      <c r="G27" s="29"/>
      <c r="H27" s="29"/>
      <c r="I27" s="30"/>
    </row>
    <row r="28" spans="1:9" ht="27" customHeight="1">
      <c r="A28" s="24">
        <f>A27+C27</f>
        <v>90.9</v>
      </c>
      <c r="B28" s="31" t="s">
        <v>8</v>
      </c>
      <c r="C28" s="31">
        <v>3.5</v>
      </c>
      <c r="D28" s="36" t="s">
        <v>38</v>
      </c>
      <c r="F28" s="29"/>
      <c r="G28" s="29"/>
      <c r="H28" s="29"/>
      <c r="I28" s="30"/>
    </row>
    <row r="29" spans="1:9" ht="27" customHeight="1">
      <c r="A29" s="24">
        <f aca="true" t="shared" si="1" ref="A29:A40">A28+C28</f>
        <v>94.4</v>
      </c>
      <c r="B29" s="31" t="s">
        <v>12</v>
      </c>
      <c r="C29" s="31">
        <v>1</v>
      </c>
      <c r="D29" s="32" t="s">
        <v>39</v>
      </c>
      <c r="F29" s="29"/>
      <c r="G29" s="29"/>
      <c r="H29" s="29"/>
      <c r="I29" s="30"/>
    </row>
    <row r="30" spans="1:9" ht="27" customHeight="1">
      <c r="A30" s="24">
        <f t="shared" si="1"/>
        <v>95.4</v>
      </c>
      <c r="B30" s="31" t="s">
        <v>12</v>
      </c>
      <c r="C30" s="31">
        <v>0.4</v>
      </c>
      <c r="D30" s="32" t="s">
        <v>40</v>
      </c>
      <c r="F30" s="29"/>
      <c r="G30" s="29"/>
      <c r="H30" s="29"/>
      <c r="I30" s="30"/>
    </row>
    <row r="31" spans="1:9" ht="27" customHeight="1">
      <c r="A31" s="24">
        <f aca="true" t="shared" si="2" ref="A31:A36">A30+C30</f>
        <v>95.80000000000001</v>
      </c>
      <c r="B31" s="31" t="s">
        <v>12</v>
      </c>
      <c r="C31" s="31">
        <v>0.5</v>
      </c>
      <c r="D31" s="32" t="s">
        <v>41</v>
      </c>
      <c r="F31" s="29"/>
      <c r="G31" s="29"/>
      <c r="H31" s="29"/>
      <c r="I31" s="30"/>
    </row>
    <row r="32" spans="1:9" ht="27" customHeight="1">
      <c r="A32" s="24">
        <f t="shared" si="2"/>
        <v>96.30000000000001</v>
      </c>
      <c r="B32" s="31" t="s">
        <v>8</v>
      </c>
      <c r="C32" s="31">
        <v>1</v>
      </c>
      <c r="D32" s="32" t="s">
        <v>42</v>
      </c>
      <c r="F32" s="29"/>
      <c r="G32" s="29"/>
      <c r="H32" s="29"/>
      <c r="I32" s="30"/>
    </row>
    <row r="33" spans="1:9" ht="27" customHeight="1">
      <c r="A33" s="24">
        <f t="shared" si="2"/>
        <v>97.30000000000001</v>
      </c>
      <c r="B33" s="31" t="s">
        <v>12</v>
      </c>
      <c r="C33" s="31">
        <v>0.8</v>
      </c>
      <c r="D33" s="32" t="s">
        <v>43</v>
      </c>
      <c r="F33" s="29"/>
      <c r="G33" s="29"/>
      <c r="H33" s="29"/>
      <c r="I33" s="30"/>
    </row>
    <row r="34" spans="1:9" ht="27" customHeight="1">
      <c r="A34" s="24">
        <f t="shared" si="2"/>
        <v>98.10000000000001</v>
      </c>
      <c r="B34" s="31" t="s">
        <v>8</v>
      </c>
      <c r="C34" s="31">
        <v>1</v>
      </c>
      <c r="D34" s="32" t="s">
        <v>44</v>
      </c>
      <c r="F34" s="29"/>
      <c r="G34" s="29"/>
      <c r="H34" s="29"/>
      <c r="I34" s="30"/>
    </row>
    <row r="35" spans="1:9" ht="27" customHeight="1">
      <c r="A35" s="24">
        <f t="shared" si="2"/>
        <v>99.10000000000001</v>
      </c>
      <c r="B35" s="31" t="s">
        <v>12</v>
      </c>
      <c r="C35" s="31">
        <v>0.3</v>
      </c>
      <c r="D35" s="32" t="s">
        <v>45</v>
      </c>
      <c r="F35" s="29"/>
      <c r="G35" s="29"/>
      <c r="H35" s="29"/>
      <c r="I35" s="30"/>
    </row>
    <row r="36" spans="1:9" ht="27" customHeight="1">
      <c r="A36" s="24">
        <f t="shared" si="2"/>
        <v>99.4</v>
      </c>
      <c r="B36" s="31" t="s">
        <v>8</v>
      </c>
      <c r="C36" s="31">
        <v>4.1</v>
      </c>
      <c r="D36" s="32" t="s">
        <v>46</v>
      </c>
      <c r="F36" s="29"/>
      <c r="G36" s="29"/>
      <c r="H36" s="29"/>
      <c r="I36" s="30"/>
    </row>
    <row r="37" spans="1:9" ht="27" customHeight="1">
      <c r="A37" s="24">
        <f t="shared" si="1"/>
        <v>103.5</v>
      </c>
      <c r="B37" s="31" t="s">
        <v>12</v>
      </c>
      <c r="C37" s="31">
        <v>0.2</v>
      </c>
      <c r="D37" s="32" t="s">
        <v>47</v>
      </c>
      <c r="F37" s="29"/>
      <c r="G37" s="29"/>
      <c r="H37" s="29"/>
      <c r="I37" s="30"/>
    </row>
    <row r="38" spans="1:9" ht="27" customHeight="1">
      <c r="A38" s="24">
        <f t="shared" si="1"/>
        <v>103.7</v>
      </c>
      <c r="B38" s="31" t="s">
        <v>8</v>
      </c>
      <c r="C38" s="31">
        <v>0.7</v>
      </c>
      <c r="D38" s="32" t="s">
        <v>48</v>
      </c>
      <c r="F38" s="29"/>
      <c r="G38" s="29"/>
      <c r="H38" s="29"/>
      <c r="I38" s="30"/>
    </row>
    <row r="39" spans="1:9" ht="27" customHeight="1">
      <c r="A39" s="24">
        <f t="shared" si="1"/>
        <v>104.4</v>
      </c>
      <c r="B39" s="31" t="s">
        <v>12</v>
      </c>
      <c r="C39" s="31">
        <v>0.3</v>
      </c>
      <c r="D39" s="32" t="s">
        <v>49</v>
      </c>
      <c r="F39" s="29"/>
      <c r="G39" s="29"/>
      <c r="H39" s="29"/>
      <c r="I39" s="30"/>
    </row>
    <row r="40" spans="1:9" ht="27" customHeight="1">
      <c r="A40" s="24">
        <f t="shared" si="1"/>
        <v>104.7</v>
      </c>
      <c r="B40" s="31" t="s">
        <v>8</v>
      </c>
      <c r="C40" s="31">
        <v>0.1</v>
      </c>
      <c r="D40" s="32" t="s">
        <v>50</v>
      </c>
      <c r="F40" s="29"/>
      <c r="G40" s="29"/>
      <c r="H40" s="29"/>
      <c r="I40" s="30"/>
    </row>
    <row r="41" spans="1:9" ht="27" customHeight="1">
      <c r="A41" s="41">
        <f>A40+C40</f>
        <v>104.8</v>
      </c>
      <c r="B41" s="44" t="s">
        <v>51</v>
      </c>
      <c r="C41" s="44"/>
      <c r="D41" s="26" t="s">
        <v>7</v>
      </c>
      <c r="F41" s="29"/>
      <c r="G41" s="29"/>
      <c r="H41" s="29"/>
      <c r="I41" s="30"/>
    </row>
    <row r="42" spans="1:9" ht="15">
      <c r="A42" s="45"/>
      <c r="B42" s="46"/>
      <c r="C42" s="47"/>
      <c r="D42" s="48"/>
      <c r="F42" s="29"/>
      <c r="G42" s="29"/>
      <c r="H42" s="29"/>
      <c r="I42" s="49"/>
    </row>
    <row r="43" spans="6:9" ht="20.25" customHeight="1">
      <c r="F43" s="29"/>
      <c r="G43" s="50"/>
      <c r="H43" s="50"/>
      <c r="I43" s="51"/>
    </row>
  </sheetData>
  <sheetProtection selectLockedCells="1" selectUnlockedCells="1"/>
  <mergeCells count="14">
    <mergeCell ref="B6:C6"/>
    <mergeCell ref="F6:I6"/>
    <mergeCell ref="F10:I10"/>
    <mergeCell ref="F13:I13"/>
    <mergeCell ref="B16:C16"/>
    <mergeCell ref="F16:F17"/>
    <mergeCell ref="G16:G17"/>
    <mergeCell ref="H16:H17"/>
    <mergeCell ref="I16:I17"/>
    <mergeCell ref="B23:C23"/>
    <mergeCell ref="B24:C24"/>
    <mergeCell ref="B26:C26"/>
    <mergeCell ref="B41:C41"/>
    <mergeCell ref="G43:H43"/>
  </mergeCells>
  <printOptions/>
  <pageMargins left="0.25" right="0.25" top="0" bottom="0" header="0.5118055555555555" footer="0.5118055555555555"/>
  <pageSetup horizontalDpi="300" verticalDpi="300" orientation="portrait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Peterson</dc:creator>
  <cp:keywords/>
  <dc:description/>
  <cp:lastModifiedBy>Ivan Peterson</cp:lastModifiedBy>
  <cp:lastPrinted>2010-09-30T18:42:15Z</cp:lastPrinted>
  <dcterms:created xsi:type="dcterms:W3CDTF">2010-09-28T19:58:45Z</dcterms:created>
  <dcterms:modified xsi:type="dcterms:W3CDTF">2010-09-30T20:00:16Z</dcterms:modified>
  <cp:category/>
  <cp:version/>
  <cp:contentType/>
  <cp:contentStatus/>
</cp:coreProperties>
</file>